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nterprise\Visit\Data\Marketing\Major Event Fund\3. Guidelines, Application &amp; Implementation\2022-23 UPDATES\"/>
    </mc:Choice>
  </mc:AlternateContent>
  <xr:revisionPtr revIDLastSave="0" documentId="8_{B23C499B-BE17-4211-8356-02FE80A5E7EC}" xr6:coauthVersionLast="47" xr6:coauthVersionMax="47" xr10:uidLastSave="{00000000-0000-0000-0000-000000000000}"/>
  <bookViews>
    <workbookView xWindow="28680" yWindow="-120" windowWidth="29040" windowHeight="15840" xr2:uid="{BF2ECEBE-C9E9-438F-A9CF-4E2E11070A4A}"/>
  </bookViews>
  <sheets>
    <sheet name="Sheet1" sheetId="1" r:id="rId1"/>
  </sheets>
  <definedNames>
    <definedName name="_xlnm.Print_Area" localSheetId="0">Sheet1!$A$1:$F$31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F19" i="1"/>
  <c r="B11" i="1"/>
  <c r="F18" i="1"/>
  <c r="F16" i="1"/>
  <c r="B20" i="1"/>
  <c r="E11" i="1"/>
  <c r="F20" i="1" l="1"/>
</calcChain>
</file>

<file path=xl/sharedStrings.xml><?xml version="1.0" encoding="utf-8"?>
<sst xmlns="http://schemas.openxmlformats.org/spreadsheetml/2006/main" count="36" uniqueCount="30">
  <si>
    <t>ESTIMATED EVENT ATTENDANCE (UNIQUE ATTENDEE NUMBERS)</t>
  </si>
  <si>
    <t>Local</t>
  </si>
  <si>
    <t>Interstate</t>
  </si>
  <si>
    <t>International</t>
  </si>
  <si>
    <t>TOTAL</t>
  </si>
  <si>
    <t>Number of Visitors</t>
  </si>
  <si>
    <t>Interstate Daytrip Visitors</t>
  </si>
  <si>
    <t>N/A</t>
  </si>
  <si>
    <t>Interstate Overnight Visitors</t>
  </si>
  <si>
    <t>International Daytrip Visitors</t>
  </si>
  <si>
    <t>International Overnight Visitors</t>
  </si>
  <si>
    <r>
      <t xml:space="preserve">ESTIMATED </t>
    </r>
    <r>
      <rPr>
        <b/>
        <u/>
        <sz val="14"/>
        <color rgb="FF000000"/>
        <rFont val="Montserrat"/>
      </rPr>
      <t>INTERSTATE AND INTERNATIONAL</t>
    </r>
    <r>
      <rPr>
        <b/>
        <sz val="14"/>
        <color rgb="FF000000"/>
        <rFont val="Montserrat"/>
      </rPr>
      <t xml:space="preserve"> VISITOR BREAKDOWN (UNIQUE VISITOR NUMBERS)</t>
    </r>
  </si>
  <si>
    <t>Average Length of Stay (Nights)</t>
  </si>
  <si>
    <t>Average Daily Spend
(Per Daytrip Visitor)</t>
  </si>
  <si>
    <t>Average Daily Spend
(Per Overnight Visitor)</t>
  </si>
  <si>
    <t>[INSERT EVENT NAME]</t>
  </si>
  <si>
    <r>
      <rPr>
        <b/>
        <u/>
        <sz val="10"/>
        <color theme="0"/>
        <rFont val="Arial"/>
        <family val="2"/>
      </rPr>
      <t>Non-Local</t>
    </r>
    <r>
      <rPr>
        <b/>
        <sz val="10"/>
        <color theme="0"/>
        <rFont val="Arial"/>
        <family val="2"/>
      </rPr>
      <t xml:space="preserve"> Attendance TOTAL</t>
    </r>
  </si>
  <si>
    <t>Visitor Type</t>
  </si>
  <si>
    <t>Total Visitor Spend
($)</t>
  </si>
  <si>
    <r>
      <t xml:space="preserve">INSERT YOUR FIGURES IN THE </t>
    </r>
    <r>
      <rPr>
        <u/>
        <sz val="9"/>
        <color theme="1"/>
        <rFont val="Arial"/>
        <family val="2"/>
      </rPr>
      <t>YELLOW CELLS</t>
    </r>
    <r>
      <rPr>
        <sz val="9"/>
        <color theme="1"/>
        <rFont val="Arial"/>
        <family val="2"/>
      </rPr>
      <t xml:space="preserve"> ABOVE  - ALL OTHER CELLS HAVE BEEN LOCKED. THE FIGURES INCLUDED ABOVE ARE PROVIDED AS AN </t>
    </r>
    <r>
      <rPr>
        <u/>
        <sz val="9"/>
        <color theme="1"/>
        <rFont val="Arial"/>
        <family val="2"/>
      </rPr>
      <t>EXAMPLE ONLY</t>
    </r>
  </si>
  <si>
    <t>VISITOR DEFINITIONS:</t>
  </si>
  <si>
    <t>AVERAGE DAILY SPEND FIGURES:</t>
  </si>
  <si>
    <r>
      <t>Overnight Visitors:</t>
    </r>
    <r>
      <rPr>
        <sz val="8"/>
        <color rgb="FF000000"/>
        <rFont val="Arial"/>
        <family val="2"/>
      </rPr>
      <t xml:space="preserve"> Visitors who come to Canberra to attend your event and stay for at least one night in the ACT.</t>
    </r>
  </si>
  <si>
    <t xml:space="preserve">Average Daily Spend figures for Domestic Daytrip Visitors ($175), Domestic Overnght Visitors ($195), and International Daytrip/Overnight Visitors ($105) are based off Tourism Research Australia data. These can be used as default estimates. </t>
  </si>
  <si>
    <t>If you are inserting alternate figures for Average Daily Spend, please provide details in your written Major Event Fund application on the rationale for these estimates (e.g. if they are from your own existing/historical visitor survey data).</t>
  </si>
  <si>
    <r>
      <rPr>
        <b/>
        <u/>
        <sz val="24"/>
        <color theme="1"/>
        <rFont val="Montserrat"/>
      </rPr>
      <t>APPENDIX A:</t>
    </r>
    <r>
      <rPr>
        <b/>
        <sz val="24"/>
        <color theme="1"/>
        <rFont val="Montserrat"/>
      </rPr>
      <t xml:space="preserve"> EVENT ATTENDANCE AND VISITATION OVERVIEW</t>
    </r>
  </si>
  <si>
    <t>Please note that your estimated figures and the methodology for calculation will need to be further explained in your written application to the Major Event Fund.</t>
  </si>
  <si>
    <t>NOTE FOR COMPLETION:</t>
  </si>
  <si>
    <r>
      <t>Daytrip Visitors:</t>
    </r>
    <r>
      <rPr>
        <sz val="8"/>
        <color rgb="FF000000"/>
        <rFont val="Arial"/>
        <family val="2"/>
      </rPr>
      <t xml:space="preserve"> Visitors who come to Canberra to attend your event for a single day only (i.e. they do not stay overnight in the ACT)</t>
    </r>
    <r>
      <rPr>
        <b/>
        <sz val="8"/>
        <color rgb="FF000000"/>
        <rFont val="Arial"/>
        <family val="2"/>
      </rPr>
      <t>.</t>
    </r>
  </si>
  <si>
    <t>Note: Should match number in Cell B20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</si>
</sst>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25" x14ac:knownFonts="1">
    <font>
      <sz val="11"/>
      <color theme="1"/>
      <name val="Calibri"/>
      <family val="2"/>
      <scheme val="minor"/>
    </font>
    <font>
      <sz val="11"/>
      <color rgb="FF000000"/>
      <name val="Calibri"/>
      <family val="2"/>
      <scheme val="minor"/>
    </font>
    <font>
      <b/>
      <sz val="16"/>
      <color theme="1"/>
      <name val="Montserrat"/>
    </font>
    <font>
      <b/>
      <sz val="14"/>
      <color rgb="FF000000"/>
      <name val="Montserrat"/>
    </font>
    <font>
      <b/>
      <u/>
      <sz val="14"/>
      <color rgb="FF000000"/>
      <name val="Montserrat"/>
    </font>
    <font>
      <sz val="11"/>
      <color theme="1"/>
      <name val="Montserrat"/>
    </font>
    <font>
      <b/>
      <sz val="10"/>
      <color rgb="FF000000"/>
      <name val="Arial"/>
      <family val="2"/>
    </font>
    <font>
      <i/>
      <sz val="10"/>
      <color rgb="FF000000"/>
      <name val="Arial"/>
      <family val="2"/>
    </font>
    <font>
      <sz val="10"/>
      <color theme="1"/>
      <name val="Arial"/>
      <family val="2"/>
    </font>
    <font>
      <i/>
      <sz val="10"/>
      <color theme="1"/>
      <name val="Arial"/>
      <family val="2"/>
    </font>
    <font>
      <b/>
      <u/>
      <sz val="9"/>
      <color rgb="FF000000"/>
      <name val="Arial"/>
      <family val="2"/>
    </font>
    <font>
      <b/>
      <sz val="9"/>
      <color rgb="FF000000"/>
      <name val="Arial"/>
      <family val="2"/>
    </font>
    <font>
      <b/>
      <sz val="24"/>
      <color theme="1"/>
      <name val="Montserrat"/>
    </font>
    <font>
      <b/>
      <u/>
      <sz val="24"/>
      <color theme="1"/>
      <name val="Montserrat"/>
    </font>
    <font>
      <sz val="24"/>
      <color theme="1"/>
      <name val="Calibri"/>
      <family val="2"/>
      <scheme val="minor"/>
    </font>
    <font>
      <b/>
      <sz val="10"/>
      <color theme="0"/>
      <name val="Arial"/>
      <family val="2"/>
    </font>
    <font>
      <b/>
      <i/>
      <sz val="10"/>
      <color theme="0"/>
      <name val="Arial"/>
      <family val="2"/>
    </font>
    <font>
      <b/>
      <u/>
      <sz val="10"/>
      <color theme="0"/>
      <name val="Arial"/>
      <family val="2"/>
    </font>
    <font>
      <b/>
      <sz val="10"/>
      <color theme="1"/>
      <name val="Arial"/>
      <family val="2"/>
    </font>
    <font>
      <sz val="9"/>
      <color theme="1"/>
      <name val="Arial"/>
      <family val="2"/>
    </font>
    <font>
      <u/>
      <sz val="9"/>
      <color theme="1"/>
      <name val="Arial"/>
      <family val="2"/>
    </font>
    <font>
      <b/>
      <u/>
      <sz val="9"/>
      <color theme="1"/>
      <name val="Arial"/>
      <family val="2"/>
    </font>
    <font>
      <b/>
      <sz val="8"/>
      <color rgb="FF000000"/>
      <name val="Arial"/>
      <family val="2"/>
    </font>
    <font>
      <sz val="8"/>
      <color rgb="FF000000"/>
      <name val="Arial"/>
      <family val="2"/>
    </font>
    <font>
      <i/>
      <sz val="8"/>
      <color theme="1"/>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1" tint="0.34998626667073579"/>
        <bgColor indexed="64"/>
      </patternFill>
    </fill>
    <fill>
      <patternFill patternType="solid">
        <fgColor theme="2" tint="-9.9978637043366805E-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s>
  <cellStyleXfs count="1">
    <xf numFmtId="0" fontId="0" fillId="0" borderId="0"/>
  </cellStyleXfs>
  <cellXfs count="44">
    <xf numFmtId="0" fontId="0" fillId="0" borderId="0" xfId="0"/>
    <xf numFmtId="0" fontId="5" fillId="0" borderId="0" xfId="0" applyFont="1"/>
    <xf numFmtId="0" fontId="6" fillId="0" borderId="1" xfId="0" applyFont="1" applyBorder="1" applyAlignment="1">
      <alignment vertical="center" wrapText="1"/>
    </xf>
    <xf numFmtId="0" fontId="8" fillId="0" borderId="0" xfId="0" applyFont="1"/>
    <xf numFmtId="0" fontId="6" fillId="0" borderId="3" xfId="0" applyFont="1" applyBorder="1" applyAlignment="1">
      <alignment vertical="center" wrapText="1"/>
    </xf>
    <xf numFmtId="0" fontId="14" fillId="0" borderId="0" xfId="0" applyFont="1"/>
    <xf numFmtId="3" fontId="7" fillId="2" borderId="2" xfId="0" applyNumberFormat="1" applyFont="1" applyFill="1" applyBorder="1" applyAlignment="1" applyProtection="1">
      <alignment horizontal="center" vertical="center" wrapText="1"/>
      <protection locked="0"/>
    </xf>
    <xf numFmtId="3"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6" fontId="7" fillId="2" borderId="4" xfId="0" applyNumberFormat="1" applyFont="1" applyFill="1" applyBorder="1" applyAlignment="1" applyProtection="1">
      <alignment horizontal="center" vertical="center" wrapText="1"/>
      <protection locked="0"/>
    </xf>
    <xf numFmtId="3" fontId="16" fillId="3" borderId="4" xfId="0" applyNumberFormat="1" applyFont="1" applyFill="1" applyBorder="1" applyAlignment="1">
      <alignment horizontal="center" vertical="center" wrapText="1"/>
    </xf>
    <xf numFmtId="3" fontId="16" fillId="3" borderId="2" xfId="0" applyNumberFormat="1" applyFont="1" applyFill="1" applyBorder="1" applyAlignment="1">
      <alignment horizontal="center" vertical="center" wrapText="1"/>
    </xf>
    <xf numFmtId="6" fontId="16" fillId="3" borderId="4"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6" borderId="4" xfId="0" applyFont="1" applyFill="1" applyBorder="1" applyAlignment="1">
      <alignment horizontal="center" vertical="center" wrapText="1"/>
    </xf>
    <xf numFmtId="6" fontId="16" fillId="5" borderId="4" xfId="0" applyNumberFormat="1" applyFont="1" applyFill="1" applyBorder="1" applyAlignment="1">
      <alignment horizontal="center" vertical="center" wrapText="1"/>
    </xf>
    <xf numFmtId="0" fontId="15" fillId="5" borderId="3" xfId="0" applyFont="1" applyFill="1" applyBorder="1" applyAlignment="1">
      <alignment vertical="center" wrapText="1"/>
    </xf>
    <xf numFmtId="0" fontId="15" fillId="4" borderId="1" xfId="0" applyFont="1" applyFill="1" applyBorder="1" applyAlignment="1">
      <alignment vertical="center" wrapText="1"/>
    </xf>
    <xf numFmtId="164" fontId="7" fillId="2" borderId="4" xfId="0" applyNumberFormat="1" applyFont="1" applyFill="1" applyBorder="1" applyAlignment="1" applyProtection="1">
      <alignment horizontal="center" vertical="center" wrapText="1"/>
      <protection locked="0"/>
    </xf>
    <xf numFmtId="0" fontId="24" fillId="0" borderId="0" xfId="0" applyFont="1" applyAlignment="1">
      <alignment horizontal="center" vertical="center"/>
    </xf>
    <xf numFmtId="0" fontId="12" fillId="0" borderId="0" xfId="0" applyFont="1" applyAlignment="1">
      <alignment horizontal="left"/>
    </xf>
    <xf numFmtId="0" fontId="9" fillId="0" borderId="0" xfId="0" applyFont="1" applyAlignment="1">
      <alignment horizontal="left" vertical="center"/>
    </xf>
    <xf numFmtId="0" fontId="3" fillId="0" borderId="0" xfId="0" applyFont="1" applyAlignment="1">
      <alignment horizontal="left" vertical="center"/>
    </xf>
    <xf numFmtId="0" fontId="23"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center"/>
    </xf>
    <xf numFmtId="0" fontId="3" fillId="0" borderId="0" xfId="0" applyFont="1" applyAlignment="1">
      <alignment horizontal="center" vertical="center"/>
    </xf>
    <xf numFmtId="0" fontId="1" fillId="0" borderId="0" xfId="0" applyFont="1" applyAlignment="1">
      <alignment horizontal="center" vertical="center"/>
    </xf>
    <xf numFmtId="0" fontId="3" fillId="0" borderId="6" xfId="0" applyFont="1" applyBorder="1" applyAlignment="1">
      <alignment horizontal="center" vertical="center"/>
    </xf>
    <xf numFmtId="0" fontId="2" fillId="2" borderId="0" xfId="0" applyFont="1" applyFill="1" applyAlignment="1" applyProtection="1">
      <alignment horizontal="left"/>
      <protection locked="0"/>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21" fillId="2" borderId="7" xfId="0" applyFont="1" applyFill="1" applyBorder="1" applyAlignment="1">
      <alignment horizontal="left"/>
    </xf>
    <xf numFmtId="0" fontId="21" fillId="2" borderId="8" xfId="0" applyFont="1" applyFill="1" applyBorder="1" applyAlignment="1">
      <alignment horizontal="left"/>
    </xf>
    <xf numFmtId="0" fontId="21" fillId="2" borderId="5" xfId="0" applyFont="1" applyFill="1" applyBorder="1" applyAlignment="1">
      <alignment horizontal="left"/>
    </xf>
    <xf numFmtId="0" fontId="19" fillId="2" borderId="9" xfId="0" applyFont="1" applyFill="1" applyBorder="1" applyAlignment="1">
      <alignment horizontal="left"/>
    </xf>
    <xf numFmtId="0" fontId="19" fillId="2" borderId="6" xfId="0" applyFont="1" applyFill="1" applyBorder="1" applyAlignment="1">
      <alignment horizontal="left"/>
    </xf>
    <xf numFmtId="0" fontId="19" fillId="2" borderId="4" xfId="0" applyFont="1" applyFill="1" applyBorder="1" applyAlignment="1">
      <alignment horizontal="left"/>
    </xf>
    <xf numFmtId="0" fontId="22" fillId="0" borderId="0" xfId="0" applyFont="1" applyAlignment="1">
      <alignment horizontal="left" vertical="center"/>
    </xf>
    <xf numFmtId="0" fontId="23"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626745</xdr:colOff>
      <xdr:row>10</xdr:row>
      <xdr:rowOff>55245</xdr:rowOff>
    </xdr:from>
    <xdr:to>
      <xdr:col>2</xdr:col>
      <xdr:colOff>1405890</xdr:colOff>
      <xdr:row>10</xdr:row>
      <xdr:rowOff>243840</xdr:rowOff>
    </xdr:to>
    <xdr:sp macro="" textlink="">
      <xdr:nvSpPr>
        <xdr:cNvPr id="2" name="Arrow: Right 1">
          <a:extLst>
            <a:ext uri="{FF2B5EF4-FFF2-40B4-BE49-F238E27FC236}">
              <a16:creationId xmlns:a16="http://schemas.microsoft.com/office/drawing/2014/main" id="{F0E63A0A-D004-4D77-8A88-05D48D653F6E}"/>
            </a:ext>
          </a:extLst>
        </xdr:cNvPr>
        <xdr:cNvSpPr/>
      </xdr:nvSpPr>
      <xdr:spPr>
        <a:xfrm>
          <a:off x="4036695" y="2979420"/>
          <a:ext cx="779145" cy="18859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4370C-171E-4240-AD19-739C711D524D}">
  <sheetPr>
    <pageSetUpPr fitToPage="1"/>
  </sheetPr>
  <dimension ref="A1:F31"/>
  <sheetViews>
    <sheetView tabSelected="1" topLeftCell="A4" workbookViewId="0">
      <selection activeCell="A27" sqref="A27:F27"/>
    </sheetView>
  </sheetViews>
  <sheetFormatPr defaultRowHeight="14.4" x14ac:dyDescent="0.3"/>
  <cols>
    <col min="1" max="1" width="29.77734375" customWidth="1"/>
    <col min="2" max="2" width="20" customWidth="1"/>
    <col min="3" max="5" width="28.77734375" customWidth="1"/>
    <col min="6" max="6" width="32.77734375" customWidth="1"/>
  </cols>
  <sheetData>
    <row r="1" spans="1:6" s="5" customFormat="1" ht="36" x14ac:dyDescent="0.8">
      <c r="A1" s="22" t="s">
        <v>25</v>
      </c>
      <c r="B1" s="22"/>
      <c r="C1" s="22"/>
      <c r="D1" s="22"/>
      <c r="E1" s="22"/>
      <c r="F1" s="22"/>
    </row>
    <row r="2" spans="1:6" ht="22.2" customHeight="1" x14ac:dyDescent="0.3">
      <c r="A2" s="23" t="s">
        <v>26</v>
      </c>
      <c r="B2" s="23"/>
      <c r="C2" s="23"/>
      <c r="D2" s="23"/>
      <c r="E2" s="23"/>
      <c r="F2" s="23"/>
    </row>
    <row r="3" spans="1:6" ht="21.6" customHeight="1" x14ac:dyDescent="0.3">
      <c r="A3" s="28"/>
      <c r="B3" s="28"/>
      <c r="C3" s="28"/>
      <c r="D3" s="28"/>
      <c r="E3" s="28"/>
      <c r="F3" s="28"/>
    </row>
    <row r="4" spans="1:6" ht="24.6" x14ac:dyDescent="0.55000000000000004">
      <c r="A4" s="32" t="s">
        <v>15</v>
      </c>
      <c r="B4" s="32"/>
      <c r="C4" s="32"/>
      <c r="D4" s="32"/>
      <c r="E4" s="32"/>
      <c r="F4" s="32"/>
    </row>
    <row r="5" spans="1:6" ht="21.6" customHeight="1" x14ac:dyDescent="0.3">
      <c r="A5" s="28"/>
      <c r="B5" s="28"/>
      <c r="C5" s="28"/>
      <c r="D5" s="28"/>
      <c r="E5" s="28"/>
      <c r="F5" s="28"/>
    </row>
    <row r="6" spans="1:6" ht="21.6" x14ac:dyDescent="0.3">
      <c r="A6" s="24" t="s">
        <v>0</v>
      </c>
      <c r="B6" s="24"/>
      <c r="C6" s="24"/>
      <c r="D6" s="24"/>
      <c r="E6" s="24"/>
      <c r="F6" s="24"/>
    </row>
    <row r="7" spans="1:6" ht="22.2" customHeight="1" thickBot="1" x14ac:dyDescent="0.35">
      <c r="A7" s="29"/>
      <c r="B7" s="29"/>
      <c r="C7" s="29"/>
      <c r="D7" s="29"/>
      <c r="E7" s="29"/>
      <c r="F7" s="29"/>
    </row>
    <row r="8" spans="1:6" s="3" customFormat="1" ht="22.2" customHeight="1" thickBot="1" x14ac:dyDescent="0.3">
      <c r="A8" s="2" t="s">
        <v>1</v>
      </c>
      <c r="B8" s="6">
        <v>10000</v>
      </c>
    </row>
    <row r="9" spans="1:6" s="3" customFormat="1" ht="22.2" customHeight="1" thickBot="1" x14ac:dyDescent="0.3">
      <c r="A9" s="4" t="s">
        <v>2</v>
      </c>
      <c r="B9" s="7">
        <v>15000</v>
      </c>
    </row>
    <row r="10" spans="1:6" s="3" customFormat="1" ht="22.2" customHeight="1" thickBot="1" x14ac:dyDescent="0.3">
      <c r="A10" s="4" t="s">
        <v>3</v>
      </c>
      <c r="B10" s="7">
        <v>2050</v>
      </c>
    </row>
    <row r="11" spans="1:6" s="3" customFormat="1" ht="22.2" customHeight="1" thickBot="1" x14ac:dyDescent="0.3">
      <c r="A11" s="15" t="s">
        <v>4</v>
      </c>
      <c r="B11" s="10">
        <f>SUM(B8:B10)</f>
        <v>27050</v>
      </c>
      <c r="D11" s="15" t="s">
        <v>16</v>
      </c>
      <c r="E11" s="11">
        <f>SUM(B9+B10)</f>
        <v>17050</v>
      </c>
      <c r="F11" s="21" t="s">
        <v>29</v>
      </c>
    </row>
    <row r="12" spans="1:6" ht="21.6" customHeight="1" x14ac:dyDescent="0.3">
      <c r="A12" s="30"/>
      <c r="B12" s="30"/>
      <c r="C12" s="30"/>
      <c r="D12" s="30"/>
      <c r="E12" s="30"/>
      <c r="F12" s="30"/>
    </row>
    <row r="13" spans="1:6" s="1" customFormat="1" ht="21.6" customHeight="1" x14ac:dyDescent="0.4">
      <c r="A13" s="24" t="s">
        <v>11</v>
      </c>
      <c r="B13" s="24"/>
      <c r="C13" s="24"/>
      <c r="D13" s="24"/>
      <c r="E13" s="24"/>
      <c r="F13" s="24"/>
    </row>
    <row r="14" spans="1:6" s="1" customFormat="1" ht="21.6" customHeight="1" thickBot="1" x14ac:dyDescent="0.45">
      <c r="A14" s="31"/>
      <c r="B14" s="31"/>
      <c r="C14" s="31"/>
      <c r="D14" s="31"/>
      <c r="E14" s="31"/>
      <c r="F14" s="31"/>
    </row>
    <row r="15" spans="1:6" s="3" customFormat="1" ht="36.6" customHeight="1" thickBot="1" x14ac:dyDescent="0.3">
      <c r="A15" s="19" t="s">
        <v>17</v>
      </c>
      <c r="B15" s="13" t="s">
        <v>5</v>
      </c>
      <c r="C15" s="14" t="s">
        <v>13</v>
      </c>
      <c r="D15" s="14" t="s">
        <v>14</v>
      </c>
      <c r="E15" s="14" t="s">
        <v>12</v>
      </c>
      <c r="F15" s="14" t="s">
        <v>18</v>
      </c>
    </row>
    <row r="16" spans="1:6" s="3" customFormat="1" ht="21.6" customHeight="1" thickBot="1" x14ac:dyDescent="0.3">
      <c r="A16" s="4" t="s">
        <v>6</v>
      </c>
      <c r="B16" s="7">
        <v>3000</v>
      </c>
      <c r="C16" s="9">
        <v>175</v>
      </c>
      <c r="D16" s="16" t="s">
        <v>7</v>
      </c>
      <c r="E16" s="16" t="s">
        <v>7</v>
      </c>
      <c r="F16" s="17">
        <f>SUM(B16*C16)</f>
        <v>525000</v>
      </c>
    </row>
    <row r="17" spans="1:6" s="3" customFormat="1" ht="21.6" customHeight="1" thickBot="1" x14ac:dyDescent="0.3">
      <c r="A17" s="4" t="s">
        <v>8</v>
      </c>
      <c r="B17" s="7">
        <v>12000</v>
      </c>
      <c r="C17" s="16" t="s">
        <v>7</v>
      </c>
      <c r="D17" s="9">
        <v>195</v>
      </c>
      <c r="E17" s="20">
        <v>2</v>
      </c>
      <c r="F17" s="17">
        <f>SUM(B17*D17)*(E17)</f>
        <v>4680000</v>
      </c>
    </row>
    <row r="18" spans="1:6" s="3" customFormat="1" ht="21.6" customHeight="1" thickBot="1" x14ac:dyDescent="0.3">
      <c r="A18" s="4" t="s">
        <v>9</v>
      </c>
      <c r="B18" s="8">
        <v>50</v>
      </c>
      <c r="C18" s="9">
        <v>105</v>
      </c>
      <c r="D18" s="16" t="s">
        <v>7</v>
      </c>
      <c r="E18" s="16" t="s">
        <v>7</v>
      </c>
      <c r="F18" s="17">
        <f t="shared" ref="F18" si="0">SUM(B18*C18)</f>
        <v>5250</v>
      </c>
    </row>
    <row r="19" spans="1:6" s="3" customFormat="1" ht="21.6" customHeight="1" thickBot="1" x14ac:dyDescent="0.3">
      <c r="A19" s="4" t="s">
        <v>10</v>
      </c>
      <c r="B19" s="7">
        <v>2000</v>
      </c>
      <c r="C19" s="16" t="s">
        <v>7</v>
      </c>
      <c r="D19" s="9">
        <v>105</v>
      </c>
      <c r="E19" s="20">
        <v>2</v>
      </c>
      <c r="F19" s="17">
        <f>SUM(B19*D19)*(E19)</f>
        <v>420000</v>
      </c>
    </row>
    <row r="20" spans="1:6" s="3" customFormat="1" ht="21.6" customHeight="1" thickBot="1" x14ac:dyDescent="0.3">
      <c r="A20" s="18" t="s">
        <v>4</v>
      </c>
      <c r="B20" s="10">
        <f>SUM(B16:B19)</f>
        <v>17050</v>
      </c>
      <c r="C20" s="33"/>
      <c r="D20" s="34"/>
      <c r="E20" s="35"/>
      <c r="F20" s="12">
        <f>SUM(F16:F19)</f>
        <v>5630250</v>
      </c>
    </row>
    <row r="21" spans="1:6" ht="21.6" customHeight="1" x14ac:dyDescent="0.3">
      <c r="A21" s="28"/>
      <c r="B21" s="28"/>
      <c r="C21" s="28"/>
      <c r="D21" s="28"/>
      <c r="E21" s="28"/>
      <c r="F21" s="28"/>
    </row>
    <row r="22" spans="1:6" x14ac:dyDescent="0.3">
      <c r="A22" s="27" t="s">
        <v>20</v>
      </c>
      <c r="B22" s="27"/>
      <c r="C22" s="27"/>
      <c r="D22" s="27"/>
      <c r="E22" s="27"/>
      <c r="F22" s="27"/>
    </row>
    <row r="23" spans="1:6" x14ac:dyDescent="0.3">
      <c r="A23" s="42" t="s">
        <v>28</v>
      </c>
      <c r="B23" s="42"/>
      <c r="C23" s="42"/>
      <c r="D23" s="42"/>
      <c r="E23" s="42"/>
      <c r="F23" s="42"/>
    </row>
    <row r="24" spans="1:6" x14ac:dyDescent="0.3">
      <c r="A24" s="42" t="s">
        <v>22</v>
      </c>
      <c r="B24" s="42"/>
      <c r="C24" s="42"/>
      <c r="D24" s="42"/>
      <c r="E24" s="42"/>
      <c r="F24" s="42"/>
    </row>
    <row r="25" spans="1:6" ht="22.2" customHeight="1" x14ac:dyDescent="0.3">
      <c r="A25" s="26"/>
      <c r="B25" s="26"/>
      <c r="C25" s="26"/>
      <c r="D25" s="26"/>
      <c r="E25" s="26"/>
      <c r="F25" s="26"/>
    </row>
    <row r="26" spans="1:6" x14ac:dyDescent="0.3">
      <c r="A26" s="27" t="s">
        <v>21</v>
      </c>
      <c r="B26" s="27"/>
      <c r="C26" s="27"/>
      <c r="D26" s="27"/>
      <c r="E26" s="27"/>
      <c r="F26" s="27"/>
    </row>
    <row r="27" spans="1:6" ht="13.8" customHeight="1" x14ac:dyDescent="0.3">
      <c r="A27" s="25" t="s">
        <v>23</v>
      </c>
      <c r="B27" s="25"/>
      <c r="C27" s="25"/>
      <c r="D27" s="25"/>
      <c r="E27" s="25"/>
      <c r="F27" s="25"/>
    </row>
    <row r="28" spans="1:6" ht="13.8" customHeight="1" x14ac:dyDescent="0.3">
      <c r="A28" s="25" t="s">
        <v>24</v>
      </c>
      <c r="B28" s="25"/>
      <c r="C28" s="25"/>
      <c r="D28" s="25"/>
      <c r="E28" s="25"/>
      <c r="F28" s="25"/>
    </row>
    <row r="29" spans="1:6" ht="22.2" customHeight="1" thickBot="1" x14ac:dyDescent="0.35">
      <c r="A29" s="43"/>
      <c r="B29" s="43"/>
      <c r="C29" s="43"/>
      <c r="D29" s="43"/>
      <c r="E29" s="43"/>
      <c r="F29" s="43"/>
    </row>
    <row r="30" spans="1:6" x14ac:dyDescent="0.3">
      <c r="A30" s="36" t="s">
        <v>27</v>
      </c>
      <c r="B30" s="37"/>
      <c r="C30" s="37"/>
      <c r="D30" s="37"/>
      <c r="E30" s="37"/>
      <c r="F30" s="38"/>
    </row>
    <row r="31" spans="1:6" ht="15" thickBot="1" x14ac:dyDescent="0.35">
      <c r="A31" s="39" t="s">
        <v>19</v>
      </c>
      <c r="B31" s="40"/>
      <c r="C31" s="40"/>
      <c r="D31" s="40"/>
      <c r="E31" s="40"/>
      <c r="F31" s="41"/>
    </row>
  </sheetData>
  <sheetProtection sheet="1" objects="1" scenarios="1"/>
  <mergeCells count="22">
    <mergeCell ref="A30:F30"/>
    <mergeCell ref="A31:F31"/>
    <mergeCell ref="A13:F13"/>
    <mergeCell ref="A22:F22"/>
    <mergeCell ref="A23:F23"/>
    <mergeCell ref="A24:F24"/>
    <mergeCell ref="A21:F21"/>
    <mergeCell ref="A29:F29"/>
    <mergeCell ref="A1:F1"/>
    <mergeCell ref="A2:F2"/>
    <mergeCell ref="A6:F6"/>
    <mergeCell ref="A27:F27"/>
    <mergeCell ref="A28:F28"/>
    <mergeCell ref="A25:F25"/>
    <mergeCell ref="A26:F26"/>
    <mergeCell ref="A3:F3"/>
    <mergeCell ref="A5:F5"/>
    <mergeCell ref="A7:F7"/>
    <mergeCell ref="A12:F12"/>
    <mergeCell ref="A14:F14"/>
    <mergeCell ref="A4:F4"/>
    <mergeCell ref="C20:E20"/>
  </mergeCells>
  <printOptions horizontalCentered="1" verticalCentered="1"/>
  <pageMargins left="0.70866141732283472" right="0.70866141732283472" top="0.74803149606299213" bottom="0.74803149606299213" header="0.31496062992125984" footer="0.31496062992125984"/>
  <pageSetup paperSize="9" scale="74" orientation="landscape" horizontalDpi="90" verticalDpi="90" r:id="rId1"/>
  <ignoredErrors>
    <ignoredError sqref="F1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Lalor, Justin</dc:creator>
  <cp:lastModifiedBy>Lalor, Justin</cp:lastModifiedBy>
  <cp:lastPrinted>2022-07-28T07:21:32Z</cp:lastPrinted>
  <dcterms:created xsi:type="dcterms:W3CDTF">2022-07-28T03:55:45Z</dcterms:created>
  <dcterms:modified xsi:type="dcterms:W3CDTF">2022-07-28T07:23:27Z</dcterms:modified>
</cp:coreProperties>
</file>